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Мониторы!$A$1:$O$9</definedName>
  </definedNames>
  <calcPr calcId="162913"/>
</workbook>
</file>

<file path=xl/calcChain.xml><?xml version="1.0" encoding="utf-8"?>
<calcChain xmlns="http://schemas.openxmlformats.org/spreadsheetml/2006/main">
  <c r="L9" i="7" l="1"/>
  <c r="N9" i="7" s="1"/>
  <c r="O9" i="7" s="1"/>
  <c r="L8" i="7"/>
  <c r="N8" i="7" s="1"/>
  <c r="O8" i="7" s="1"/>
  <c r="L7" i="7"/>
  <c r="N7" i="7" s="1"/>
  <c r="O7" i="7" s="1"/>
  <c r="L6" i="7"/>
  <c r="N6" i="7" s="1"/>
  <c r="O6" i="7" s="1"/>
  <c r="L5" i="7"/>
  <c r="N5" i="7" s="1"/>
  <c r="O5" i="7" s="1"/>
  <c r="L4" i="7"/>
  <c r="N4" i="7" s="1"/>
  <c r="O4" i="7" s="1"/>
  <c r="L3" i="7"/>
  <c r="N3" i="7" s="1"/>
  <c r="O3" i="7" s="1"/>
  <c r="L2" i="7" l="1"/>
  <c r="N2" i="7" s="1"/>
  <c r="O2" i="7" s="1"/>
</calcChain>
</file>

<file path=xl/sharedStrings.xml><?xml version="1.0" encoding="utf-8"?>
<sst xmlns="http://schemas.openxmlformats.org/spreadsheetml/2006/main" count="88" uniqueCount="45">
  <si>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</si>
  <si>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</si>
  <si>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</si>
  <si>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</si>
  <si>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</si>
  <si>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</si>
  <si>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Регион</t>
  </si>
  <si>
    <t>Вид конструкции</t>
  </si>
  <si>
    <t>Выходов за период на 1 экране</t>
  </si>
  <si>
    <t>Выходов в сутки на 1 экране</t>
  </si>
  <si>
    <t>Стоимость за период на 1 экране</t>
  </si>
  <si>
    <t>Мониторы</t>
  </si>
  <si>
    <t>Роснефть</t>
  </si>
  <si>
    <t>Фото</t>
  </si>
  <si>
    <t>Карта</t>
  </si>
  <si>
    <t>Липецкая область</t>
  </si>
  <si>
    <t>Липецк</t>
  </si>
  <si>
    <t>Грязи</t>
  </si>
  <si>
    <t>№1</t>
  </si>
  <si>
    <t>№9</t>
  </si>
  <si>
    <t>№3</t>
  </si>
  <si>
    <t>№14</t>
  </si>
  <si>
    <t>№22</t>
  </si>
  <si>
    <t>№42</t>
  </si>
  <si>
    <t>№54</t>
  </si>
  <si>
    <t>№113</t>
  </si>
  <si>
    <t xml:space="preserve">Липецк Гагарина владение 102 </t>
  </si>
  <si>
    <t>Липецк З.Космодемьянской (улица Зои Космодемьянской, 259)</t>
  </si>
  <si>
    <t xml:space="preserve">Липецк Воронежское шоссе  владение 2 </t>
  </si>
  <si>
    <t>Липецк  Лебедянское шоссе (Трубный пр., 11)</t>
  </si>
  <si>
    <t>Липецк  ул Московская (Московская улица, 79с1)</t>
  </si>
  <si>
    <t>Липецк   Гагарина (улица Гагарина, 112)</t>
  </si>
  <si>
    <t xml:space="preserve">Липецк  район Цемзавода </t>
  </si>
  <si>
    <t xml:space="preserve">Липецкая область г.Грязи Советская </t>
  </si>
  <si>
    <t>Выходо в час на 1 мониторе</t>
  </si>
  <si>
    <t>Координаты</t>
  </si>
  <si>
    <t>39.575764, 39.575764</t>
  </si>
  <si>
    <t>52.575342, 39.666378</t>
  </si>
  <si>
    <t>52.628866, 39.535805</t>
  </si>
  <si>
    <t>52.606904, 39.526218</t>
  </si>
  <si>
    <t>52.622708, 39.556802</t>
  </si>
  <si>
    <t>52.569826, 39.512108</t>
  </si>
  <si>
    <t>52.490388, 39.972896</t>
  </si>
  <si>
    <t>52.660324, 39.634672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</si>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</sst>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q0uQiE" TargetMode="External"/><Relationship Id="rId3" Type="http://schemas.openxmlformats.org/officeDocument/2006/relationships/hyperlink" Target="https://yandex.ru/maps/-/CDq0q-4q" TargetMode="External"/><Relationship Id="rId7" Type="http://schemas.openxmlformats.org/officeDocument/2006/relationships/hyperlink" Target="https://yandex.ru/maps/-/CDq0uI~4" TargetMode="External"/><Relationship Id="rId2" Type="http://schemas.openxmlformats.org/officeDocument/2006/relationships/hyperlink" Target="https://yandex.ru/maps/-/CDq0q2Mu" TargetMode="External"/><Relationship Id="rId1" Type="http://schemas.openxmlformats.org/officeDocument/2006/relationships/hyperlink" Target="https://yandex.ru/maps/-/CDq0qXMa" TargetMode="External"/><Relationship Id="rId6" Type="http://schemas.openxmlformats.org/officeDocument/2006/relationships/hyperlink" Target="https://yandex.ru/maps/-/CDq0uI4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q0uAp4" TargetMode="External"/><Relationship Id="rId10" Type="http://schemas.openxmlformats.org/officeDocument/2006/relationships/hyperlink" Target="https://disk.yandex.ru/d/vj7AiVYR3LgTaA" TargetMode="External"/><Relationship Id="rId4" Type="http://schemas.openxmlformats.org/officeDocument/2006/relationships/hyperlink" Target="https://yandex.ru/maps/-/CDq0q-pd" TargetMode="External"/><Relationship Id="rId9" Type="http://schemas.openxmlformats.org/officeDocument/2006/relationships/hyperlink" Target="https://disk.yandex.ru/d/vj7AiVYR3LgT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zoomScaleNormal="100" zoomScaleSheetLayoutView="100" workbookViewId="0">
      <selection activeCell="D6" sqref="D6"/>
    </sheetView>
  </sheetViews>
  <sheetFormatPr defaultRowHeight="12.75" x14ac:dyDescent="0.2"/>
  <cols>
    <col min="1" max="1" width="15.7109375" style="2" customWidth="1"/>
    <col min="2" max="2" width="10.5703125" style="2" customWidth="1"/>
    <col min="3" max="3" width="19.28515625" style="2" customWidth="1"/>
    <col min="4" max="4" width="33.140625" style="1" customWidth="1"/>
    <col min="5" max="5" width="9.5703125" style="1" customWidth="1"/>
    <col min="6" max="6" width="10" style="1" customWidth="1"/>
    <col min="7" max="7" width="9.140625" style="2" customWidth="1"/>
    <col min="8" max="8" width="14.42578125" style="2" customWidth="1"/>
    <col min="9" max="9" width="18" style="2" customWidth="1"/>
    <col min="10" max="10" width="14.28515625" style="2" customWidth="1"/>
    <col min="11" max="11" width="20.42578125" style="2" customWidth="1"/>
    <col min="12" max="12" width="22.5703125" style="2" customWidth="1"/>
    <col min="13" max="13" width="16.85546875" style="2" customWidth="1"/>
    <col min="14" max="14" width="21.5703125" style="2" customWidth="1"/>
    <col min="15" max="15" width="26.7109375" style="3" customWidth="1"/>
    <col min="16" max="16" width="19" style="2" customWidth="1"/>
    <col min="17" max="16384" width="9.140625" style="2"/>
  </cols>
  <sheetData>
    <row r="1" spans="1:16" s="1" customFormat="1" ht="25.5" x14ac:dyDescent="0.2">
      <c r="A1" s="4" t="s">
        <v>6</v>
      </c>
      <c r="B1" s="4" t="s">
        <v>0</v>
      </c>
      <c r="C1" s="4" t="s">
        <v>7</v>
      </c>
      <c r="D1" s="4" t="s">
        <v>1</v>
      </c>
      <c r="E1" s="4" t="s">
        <v>13</v>
      </c>
      <c r="F1" s="4" t="s">
        <v>14</v>
      </c>
      <c r="G1" s="4" t="s">
        <v>2</v>
      </c>
      <c r="H1" s="4" t="s">
        <v>5</v>
      </c>
      <c r="I1" s="4" t="s">
        <v>3</v>
      </c>
      <c r="J1" s="4" t="s">
        <v>44</v>
      </c>
      <c r="K1" s="4" t="s">
        <v>34</v>
      </c>
      <c r="L1" s="4" t="s">
        <v>9</v>
      </c>
      <c r="M1" s="4" t="s">
        <v>4</v>
      </c>
      <c r="N1" s="4" t="s">
        <v>8</v>
      </c>
      <c r="O1" s="4" t="s">
        <v>10</v>
      </c>
      <c r="P1" s="4" t="s">
        <v>35</v>
      </c>
    </row>
    <row r="2" spans="1:16" x14ac:dyDescent="0.2">
      <c r="A2" s="5" t="s">
        <v>15</v>
      </c>
      <c r="B2" s="6" t="s">
        <v>16</v>
      </c>
      <c r="C2" s="5" t="s">
        <v>11</v>
      </c>
      <c r="D2" s="6" t="s">
        <v>26</v>
      </c>
      <c r="E2" s="7" t="s">
        <v>13</v>
      </c>
      <c r="F2" s="7" t="s">
        <v>14</v>
      </c>
      <c r="G2" s="6" t="s">
        <v>12</v>
      </c>
      <c r="H2" s="8" t="s">
        <v>18</v>
      </c>
      <c r="I2" s="8">
        <v>1</v>
      </c>
      <c r="J2" s="5">
        <v>10</v>
      </c>
      <c r="K2" s="5">
        <v>480</v>
      </c>
      <c r="L2" s="5">
        <f t="shared" ref="L2:L9" si="0">24*20</f>
        <v>480</v>
      </c>
      <c r="M2" s="5">
        <v>14</v>
      </c>
      <c r="N2" s="5">
        <f t="shared" ref="N2" si="1">L2*M2</f>
        <v>6720</v>
      </c>
      <c r="O2" s="9">
        <f>(((0.09*J2)*N2))</f>
        <v>6047.9999999999991</v>
      </c>
      <c r="P2" s="6" t="s">
        <v>36</v>
      </c>
    </row>
    <row r="3" spans="1:16" ht="25.5" x14ac:dyDescent="0.2">
      <c r="A3" s="5" t="s">
        <v>15</v>
      </c>
      <c r="B3" s="6" t="s">
        <v>16</v>
      </c>
      <c r="C3" s="5" t="s">
        <v>11</v>
      </c>
      <c r="D3" s="6" t="s">
        <v>27</v>
      </c>
      <c r="E3" s="7" t="s">
        <v>13</v>
      </c>
      <c r="F3" s="7" t="s">
        <v>14</v>
      </c>
      <c r="G3" s="6" t="s">
        <v>12</v>
      </c>
      <c r="H3" s="8" t="s">
        <v>19</v>
      </c>
      <c r="I3" s="8">
        <v>1</v>
      </c>
      <c r="J3" s="5">
        <v>10</v>
      </c>
      <c r="K3" s="5">
        <v>480</v>
      </c>
      <c r="L3" s="5">
        <f t="shared" si="0"/>
        <v>480</v>
      </c>
      <c r="M3" s="5">
        <v>14</v>
      </c>
      <c r="N3" s="5">
        <f t="shared" ref="N3:N9" si="2">L3*M3</f>
        <v>6720</v>
      </c>
      <c r="O3" s="9">
        <f t="shared" ref="O3:O9" si="3">(((0.09*J3)*N3))</f>
        <v>6047.9999999999991</v>
      </c>
      <c r="P3" s="5" t="s">
        <v>37</v>
      </c>
    </row>
    <row r="4" spans="1:16" ht="25.5" x14ac:dyDescent="0.2">
      <c r="A4" s="5" t="s">
        <v>15</v>
      </c>
      <c r="B4" s="6" t="s">
        <v>16</v>
      </c>
      <c r="C4" s="5" t="s">
        <v>11</v>
      </c>
      <c r="D4" s="6" t="s">
        <v>28</v>
      </c>
      <c r="E4" s="7" t="s">
        <v>13</v>
      </c>
      <c r="F4" s="7" t="s">
        <v>14</v>
      </c>
      <c r="G4" s="6" t="s">
        <v>12</v>
      </c>
      <c r="H4" s="8" t="s">
        <v>20</v>
      </c>
      <c r="I4" s="8">
        <v>1</v>
      </c>
      <c r="J4" s="5">
        <v>10</v>
      </c>
      <c r="K4" s="5">
        <v>480</v>
      </c>
      <c r="L4" s="5">
        <f t="shared" si="0"/>
        <v>480</v>
      </c>
      <c r="M4" s="5">
        <v>14</v>
      </c>
      <c r="N4" s="5">
        <f t="shared" si="2"/>
        <v>6720</v>
      </c>
      <c r="O4" s="9">
        <f t="shared" si="3"/>
        <v>6047.9999999999991</v>
      </c>
      <c r="P4" s="5" t="s">
        <v>41</v>
      </c>
    </row>
    <row r="5" spans="1:16" ht="25.5" x14ac:dyDescent="0.2">
      <c r="A5" s="5" t="s">
        <v>15</v>
      </c>
      <c r="B5" s="6" t="s">
        <v>16</v>
      </c>
      <c r="C5" s="5" t="s">
        <v>11</v>
      </c>
      <c r="D5" s="6" t="s">
        <v>29</v>
      </c>
      <c r="E5" s="7" t="s">
        <v>13</v>
      </c>
      <c r="F5" s="7" t="s">
        <v>14</v>
      </c>
      <c r="G5" s="6" t="s">
        <v>12</v>
      </c>
      <c r="H5" s="8" t="s">
        <v>21</v>
      </c>
      <c r="I5" s="8">
        <v>1</v>
      </c>
      <c r="J5" s="5">
        <v>10</v>
      </c>
      <c r="K5" s="5">
        <v>480</v>
      </c>
      <c r="L5" s="5">
        <f t="shared" si="0"/>
        <v>480</v>
      </c>
      <c r="M5" s="5">
        <v>14</v>
      </c>
      <c r="N5" s="5">
        <f t="shared" si="2"/>
        <v>6720</v>
      </c>
      <c r="O5" s="9">
        <f t="shared" si="3"/>
        <v>6047.9999999999991</v>
      </c>
      <c r="P5" s="5" t="s">
        <v>38</v>
      </c>
    </row>
    <row r="6" spans="1:16" ht="25.5" x14ac:dyDescent="0.2">
      <c r="A6" s="5" t="s">
        <v>15</v>
      </c>
      <c r="B6" s="6" t="s">
        <v>16</v>
      </c>
      <c r="C6" s="5" t="s">
        <v>11</v>
      </c>
      <c r="D6" s="6" t="s">
        <v>30</v>
      </c>
      <c r="E6" s="7" t="s">
        <v>13</v>
      </c>
      <c r="F6" s="7" t="s">
        <v>14</v>
      </c>
      <c r="G6" s="6" t="s">
        <v>12</v>
      </c>
      <c r="H6" s="8" t="s">
        <v>22</v>
      </c>
      <c r="I6" s="8">
        <v>1</v>
      </c>
      <c r="J6" s="5">
        <v>10</v>
      </c>
      <c r="K6" s="5">
        <v>480</v>
      </c>
      <c r="L6" s="5">
        <f t="shared" si="0"/>
        <v>480</v>
      </c>
      <c r="M6" s="5">
        <v>14</v>
      </c>
      <c r="N6" s="5">
        <f t="shared" si="2"/>
        <v>6720</v>
      </c>
      <c r="O6" s="9">
        <f t="shared" si="3"/>
        <v>6047.9999999999991</v>
      </c>
      <c r="P6" s="5" t="s">
        <v>39</v>
      </c>
    </row>
    <row r="7" spans="1:16" ht="25.5" x14ac:dyDescent="0.2">
      <c r="A7" s="5" t="s">
        <v>15</v>
      </c>
      <c r="B7" s="6" t="s">
        <v>16</v>
      </c>
      <c r="C7" s="5" t="s">
        <v>11</v>
      </c>
      <c r="D7" s="6" t="s">
        <v>31</v>
      </c>
      <c r="E7" s="7" t="s">
        <v>13</v>
      </c>
      <c r="F7" s="7" t="s">
        <v>14</v>
      </c>
      <c r="G7" s="6" t="s">
        <v>12</v>
      </c>
      <c r="H7" s="8" t="s">
        <v>23</v>
      </c>
      <c r="I7" s="8">
        <v>1</v>
      </c>
      <c r="J7" s="5">
        <v>10</v>
      </c>
      <c r="K7" s="5">
        <v>480</v>
      </c>
      <c r="L7" s="5">
        <f t="shared" si="0"/>
        <v>480</v>
      </c>
      <c r="M7" s="5">
        <v>14</v>
      </c>
      <c r="N7" s="5">
        <f t="shared" si="2"/>
        <v>6720</v>
      </c>
      <c r="O7" s="9">
        <f t="shared" si="3"/>
        <v>6047.9999999999991</v>
      </c>
      <c r="P7" s="5" t="s">
        <v>40</v>
      </c>
    </row>
    <row r="8" spans="1:16" x14ac:dyDescent="0.2">
      <c r="A8" s="5" t="s">
        <v>15</v>
      </c>
      <c r="B8" s="6" t="s">
        <v>16</v>
      </c>
      <c r="C8" s="5" t="s">
        <v>11</v>
      </c>
      <c r="D8" s="6" t="s">
        <v>32</v>
      </c>
      <c r="E8" s="7" t="s">
        <v>13</v>
      </c>
      <c r="F8" s="7" t="s">
        <v>14</v>
      </c>
      <c r="G8" s="6" t="s">
        <v>12</v>
      </c>
      <c r="H8" s="8" t="s">
        <v>24</v>
      </c>
      <c r="I8" s="8">
        <v>1</v>
      </c>
      <c r="J8" s="5">
        <v>10</v>
      </c>
      <c r="K8" s="5">
        <v>480</v>
      </c>
      <c r="L8" s="5">
        <f t="shared" si="0"/>
        <v>480</v>
      </c>
      <c r="M8" s="5">
        <v>14</v>
      </c>
      <c r="N8" s="5">
        <f t="shared" si="2"/>
        <v>6720</v>
      </c>
      <c r="O8" s="9">
        <f t="shared" si="3"/>
        <v>6047.9999999999991</v>
      </c>
      <c r="P8" s="5" t="s">
        <v>43</v>
      </c>
    </row>
    <row r="9" spans="1:16" x14ac:dyDescent="0.2">
      <c r="A9" s="5" t="s">
        <v>15</v>
      </c>
      <c r="B9" s="6" t="s">
        <v>17</v>
      </c>
      <c r="C9" s="5" t="s">
        <v>11</v>
      </c>
      <c r="D9" s="6" t="s">
        <v>33</v>
      </c>
      <c r="E9" s="7" t="s">
        <v>13</v>
      </c>
      <c r="F9" s="7" t="s">
        <v>14</v>
      </c>
      <c r="G9" s="6" t="s">
        <v>12</v>
      </c>
      <c r="H9" s="8" t="s">
        <v>25</v>
      </c>
      <c r="I9" s="8">
        <v>1</v>
      </c>
      <c r="J9" s="5">
        <v>10</v>
      </c>
      <c r="K9" s="5">
        <v>480</v>
      </c>
      <c r="L9" s="5">
        <f t="shared" si="0"/>
        <v>480</v>
      </c>
      <c r="M9" s="5">
        <v>14</v>
      </c>
      <c r="N9" s="5">
        <f t="shared" si="2"/>
        <v>6720</v>
      </c>
      <c r="O9" s="9">
        <f t="shared" si="3"/>
        <v>6047.9999999999991</v>
      </c>
      <c r="P9" s="5" t="s">
        <v>42</v>
      </c>
    </row>
  </sheetData>
  <autoFilter ref="A1:O9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E2" r:id="rId9"/>
    <hyperlink ref="E3:E9" r:id="rId10" display="Фото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2026-03-01T18:06:22Z</dcterms:modified>
</cp:coreProperties>
</file>