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Оклейка" sheetId="3" r:id="rId1"/>
  </sheets>
  <definedNames>
    <definedName name="_xlnm._FilterDatabase" localSheetId="0" hidden="1">Оклейка!$A$1:$O$5</definedName>
  </definedNames>
  <calcPr calcId="162913"/>
</workbook>
</file>

<file path=xl/calcChain.xml><?xml version="1.0" encoding="utf-8"?>
<calcChain xmlns="http://schemas.openxmlformats.org/spreadsheetml/2006/main">
  <c r="K5" i="3" l="1"/>
  <c r="L5" i="3"/>
  <c r="L4" i="3"/>
  <c r="K4" i="3"/>
  <c r="L3" i="3"/>
  <c r="K3" i="3"/>
  <c r="K2" i="3" l="1"/>
  <c r="L2" i="3"/>
</calcChain>
</file>

<file path=xl/sharedStrings.xml><?xml version="1.0" encoding="utf-8"?>
<sst xmlns="http://schemas.openxmlformats.org/spreadsheetml/2006/main" count="51" uniqueCount="27">
  <si>
    <t>Город</t>
  </si>
  <si>
    <t>Вид рекламы</t>
  </si>
  <si>
    <t>Маршруты</t>
  </si>
  <si>
    <t>Липецк</t>
  </si>
  <si>
    <t>Заднее стекло</t>
  </si>
  <si>
    <t>Фото</t>
  </si>
  <si>
    <t>Услуги дизайнера</t>
  </si>
  <si>
    <t>Формат</t>
  </si>
  <si>
    <t>Схема движения</t>
  </si>
  <si>
    <t>Ссылка</t>
  </si>
  <si>
    <t>От 1500 руб.</t>
  </si>
  <si>
    <t>Мерседес, Волгабас (короткий), МАН</t>
  </si>
  <si>
    <t>Волгабас длинный</t>
  </si>
  <si>
    <t>Ситиборд (стикер на правом борту или на заднем борту</t>
  </si>
  <si>
    <t>Мерседес, Волгабас (короткий, длинный), МАН</t>
  </si>
  <si>
    <t>Автобусы</t>
  </si>
  <si>
    <t>Печать за 1 ТС</t>
  </si>
  <si>
    <t>Монтаж за 1 ТС</t>
  </si>
  <si>
    <t>Все по городу (ротация)</t>
  </si>
  <si>
    <t>Вид ТС</t>
  </si>
  <si>
    <t>Марка ТС</t>
  </si>
  <si>
    <t>Внешнее брендирование (оклейка бортов)</t>
  </si>
  <si>
    <t>Количество ТС (минимум)</t>
  </si>
  <si>
    <t>Количество ТС (максимум)</t>
  </si>
  <si>
    <t>Минимальный период, мес.</t>
  </si>
  <si>
    <t>Аренда 1 ТС/1 мес.</t>
  </si>
  <si>
    <t>2 борта (левый + правый)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</si>
</sst>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ikiroutes.info/lipetsk/catalo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ikiroutes.info/lipetsk/catalog" TargetMode="External"/><Relationship Id="rId1" Type="http://schemas.openxmlformats.org/officeDocument/2006/relationships/hyperlink" Target="https://disk.yandex.ru/d/rXuxuRNXx3Ck2g" TargetMode="External"/><Relationship Id="rId6" Type="http://schemas.openxmlformats.org/officeDocument/2006/relationships/hyperlink" Target="https://disk.yandex.ru/d/rXuxuRNXx3Ck2g" TargetMode="External"/><Relationship Id="rId5" Type="http://schemas.openxmlformats.org/officeDocument/2006/relationships/hyperlink" Target="https://wikiroutes.info/lipetsk/catalog" TargetMode="External"/><Relationship Id="rId4" Type="http://schemas.openxmlformats.org/officeDocument/2006/relationships/hyperlink" Target="https://wikiroutes.info/lipetsk/cata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D3" sqref="D3"/>
    </sheetView>
  </sheetViews>
  <sheetFormatPr defaultRowHeight="12.75" x14ac:dyDescent="0.25"/>
  <cols>
    <col min="1" max="1" width="10.5703125" style="1" customWidth="1"/>
    <col min="2" max="2" width="11" style="1" customWidth="1"/>
    <col min="3" max="3" width="18.42578125" style="1" customWidth="1"/>
    <col min="4" max="4" width="16.42578125" style="1" customWidth="1"/>
    <col min="5" max="5" width="18.28515625" style="1" customWidth="1"/>
    <col min="6" max="6" width="9.5703125" style="1" customWidth="1"/>
    <col min="7" max="8" width="17" style="1" customWidth="1"/>
    <col min="9" max="9" width="17.42578125" style="1" customWidth="1"/>
    <col min="10" max="10" width="21.28515625" style="2" bestFit="1" customWidth="1"/>
    <col min="11" max="11" width="16.85546875" style="2" customWidth="1"/>
    <col min="12" max="12" width="18.140625" style="2" customWidth="1"/>
    <col min="13" max="13" width="14.28515625" style="1" bestFit="1" customWidth="1"/>
    <col min="14" max="14" width="19.42578125" style="1" customWidth="1"/>
    <col min="15" max="15" width="20.140625" style="1" customWidth="1"/>
    <col min="16" max="16384" width="9.140625" style="1"/>
  </cols>
  <sheetData>
    <row r="1" spans="1:15" s="3" customFormat="1" ht="25.5" x14ac:dyDescent="0.25">
      <c r="A1" s="6" t="s">
        <v>0</v>
      </c>
      <c r="B1" s="6" t="s">
        <v>19</v>
      </c>
      <c r="C1" s="6" t="s">
        <v>20</v>
      </c>
      <c r="D1" s="6" t="s">
        <v>1</v>
      </c>
      <c r="E1" s="6" t="s">
        <v>7</v>
      </c>
      <c r="F1" s="6" t="s">
        <v>5</v>
      </c>
      <c r="G1" s="6" t="s">
        <v>23</v>
      </c>
      <c r="H1" s="6" t="s">
        <v>22</v>
      </c>
      <c r="I1" s="6" t="s">
        <v>24</v>
      </c>
      <c r="J1" s="6" t="s">
        <v>25</v>
      </c>
      <c r="K1" s="6" t="s">
        <v>16</v>
      </c>
      <c r="L1" s="6" t="s">
        <v>17</v>
      </c>
      <c r="M1" s="7" t="s">
        <v>2</v>
      </c>
      <c r="N1" s="6" t="s">
        <v>8</v>
      </c>
      <c r="O1" s="6" t="s">
        <v>6</v>
      </c>
    </row>
    <row r="2" spans="1:15" ht="38.25" x14ac:dyDescent="0.25">
      <c r="A2" s="8" t="s">
        <v>3</v>
      </c>
      <c r="B2" s="8" t="s">
        <v>15</v>
      </c>
      <c r="C2" s="8" t="s">
        <v>11</v>
      </c>
      <c r="D2" s="8" t="s">
        <v>21</v>
      </c>
      <c r="E2" s="9" t="s">
        <v>26</v>
      </c>
      <c r="F2" s="10" t="s">
        <v>5</v>
      </c>
      <c r="G2" s="9">
        <v>150</v>
      </c>
      <c r="H2" s="9">
        <v>1</v>
      </c>
      <c r="I2" s="9">
        <v>3</v>
      </c>
      <c r="J2" s="4">
        <v>16000</v>
      </c>
      <c r="K2" s="5">
        <f>25000*H2</f>
        <v>25000</v>
      </c>
      <c r="L2" s="4">
        <f>17000*H2</f>
        <v>17000</v>
      </c>
      <c r="M2" s="9" t="s">
        <v>18</v>
      </c>
      <c r="N2" s="10" t="s">
        <v>9</v>
      </c>
      <c r="O2" s="9" t="s">
        <v>10</v>
      </c>
    </row>
    <row r="3" spans="1:15" ht="38.25" x14ac:dyDescent="0.25">
      <c r="A3" s="8" t="s">
        <v>3</v>
      </c>
      <c r="B3" s="8" t="s">
        <v>15</v>
      </c>
      <c r="C3" s="8" t="s">
        <v>12</v>
      </c>
      <c r="D3" s="8" t="s">
        <v>21</v>
      </c>
      <c r="E3" s="9" t="s">
        <v>26</v>
      </c>
      <c r="F3" s="10" t="s">
        <v>5</v>
      </c>
      <c r="G3" s="9">
        <v>150</v>
      </c>
      <c r="H3" s="9">
        <v>1</v>
      </c>
      <c r="I3" s="9">
        <v>3</v>
      </c>
      <c r="J3" s="4">
        <v>25000</v>
      </c>
      <c r="K3" s="5">
        <f>25000*H3</f>
        <v>25000</v>
      </c>
      <c r="L3" s="5">
        <f>17000*H3</f>
        <v>17000</v>
      </c>
      <c r="M3" s="9" t="s">
        <v>18</v>
      </c>
      <c r="N3" s="10" t="s">
        <v>9</v>
      </c>
      <c r="O3" s="9" t="s">
        <v>10</v>
      </c>
    </row>
    <row r="4" spans="1:15" ht="38.25" x14ac:dyDescent="0.25">
      <c r="A4" s="8" t="s">
        <v>3</v>
      </c>
      <c r="B4" s="8" t="s">
        <v>15</v>
      </c>
      <c r="C4" s="8" t="s">
        <v>14</v>
      </c>
      <c r="D4" s="8" t="s">
        <v>21</v>
      </c>
      <c r="E4" s="9" t="s">
        <v>4</v>
      </c>
      <c r="F4" s="10" t="s">
        <v>5</v>
      </c>
      <c r="G4" s="9">
        <v>150</v>
      </c>
      <c r="H4" s="9">
        <v>1</v>
      </c>
      <c r="I4" s="9">
        <v>1</v>
      </c>
      <c r="J4" s="4">
        <v>6000</v>
      </c>
      <c r="K4" s="5">
        <f>3200*H4</f>
        <v>3200</v>
      </c>
      <c r="L4" s="5">
        <f>0*H4</f>
        <v>0</v>
      </c>
      <c r="M4" s="9" t="s">
        <v>18</v>
      </c>
      <c r="N4" s="10" t="s">
        <v>9</v>
      </c>
      <c r="O4" s="9" t="s">
        <v>10</v>
      </c>
    </row>
    <row r="5" spans="1:15" ht="38.25" x14ac:dyDescent="0.25">
      <c r="A5" s="8" t="s">
        <v>3</v>
      </c>
      <c r="B5" s="8" t="s">
        <v>15</v>
      </c>
      <c r="C5" s="8" t="s">
        <v>14</v>
      </c>
      <c r="D5" s="8" t="s">
        <v>21</v>
      </c>
      <c r="E5" s="9" t="s">
        <v>13</v>
      </c>
      <c r="F5" s="10" t="s">
        <v>5</v>
      </c>
      <c r="G5" s="9">
        <v>150</v>
      </c>
      <c r="H5" s="9">
        <v>1</v>
      </c>
      <c r="I5" s="9">
        <v>1</v>
      </c>
      <c r="J5" s="4">
        <v>6000</v>
      </c>
      <c r="K5" s="5">
        <f>4000*H5</f>
        <v>4000</v>
      </c>
      <c r="L5" s="5">
        <f>0*H5</f>
        <v>0</v>
      </c>
      <c r="M5" s="9" t="s">
        <v>18</v>
      </c>
      <c r="N5" s="10" t="s">
        <v>9</v>
      </c>
      <c r="O5" s="9" t="s">
        <v>10</v>
      </c>
    </row>
  </sheetData>
  <autoFilter ref="A1:O6"/>
  <hyperlinks>
    <hyperlink ref="F2" r:id="rId1"/>
    <hyperlink ref="N2" r:id="rId2"/>
    <hyperlink ref="N3" r:id="rId3"/>
    <hyperlink ref="N4" r:id="rId4"/>
    <hyperlink ref="N5" r:id="rId5"/>
    <hyperlink ref="F3:F5" r:id="rId6" display="Фото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Оклейка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2026-07-27T21:29:19Z</dcterms:modified>
</cp:coreProperties>
</file>